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остановление\2017\"/>
    </mc:Choice>
  </mc:AlternateContent>
  <bookViews>
    <workbookView xWindow="0" yWindow="0" windowWidth="20490" windowHeight="7755"/>
  </bookViews>
  <sheets>
    <sheet name="прил 1" sheetId="6" r:id="rId1"/>
    <sheet name="прил 2" sheetId="7" r:id="rId2"/>
    <sheet name="прил 3" sheetId="8" r:id="rId3"/>
  </sheets>
  <definedNames>
    <definedName name="_xlnm.Print_Titles" localSheetId="0">'прил 1'!$5:$13</definedName>
    <definedName name="_xlnm.Print_Area" localSheetId="0">'прил 1'!$A$1:$S$13</definedName>
    <definedName name="_xlnm.Print_Area" localSheetId="1">'прил 2'!$A$1:$R$14</definedName>
    <definedName name="_xlnm.Print_Area" localSheetId="2">'прил 3'!$A$1:$Z$11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6" l="1"/>
  <c r="I10" i="6"/>
  <c r="J10" i="6"/>
  <c r="K10" i="6"/>
  <c r="L10" i="6"/>
  <c r="M10" i="6"/>
  <c r="N10" i="6"/>
  <c r="O10" i="6"/>
  <c r="P10" i="6"/>
  <c r="Q10" i="6"/>
  <c r="H10" i="6"/>
  <c r="D11" i="7"/>
  <c r="E11" i="7"/>
  <c r="F11" i="7"/>
  <c r="I11" i="7"/>
  <c r="J11" i="7"/>
  <c r="K11" i="7"/>
  <c r="L11" i="7"/>
  <c r="M11" i="7"/>
  <c r="N11" i="7"/>
  <c r="O11" i="7"/>
  <c r="P11" i="7"/>
  <c r="Q11" i="7"/>
  <c r="R11" i="7"/>
  <c r="H10" i="8" l="1"/>
  <c r="I10" i="8"/>
  <c r="D11" i="8"/>
  <c r="C11" i="8"/>
  <c r="I12" i="6"/>
  <c r="J12" i="6"/>
  <c r="K12" i="6"/>
  <c r="M12" i="6"/>
  <c r="N12" i="6"/>
  <c r="O12" i="6"/>
  <c r="H12" i="6"/>
  <c r="D13" i="7"/>
  <c r="E13" i="7"/>
  <c r="F13" i="7"/>
  <c r="G13" i="7"/>
  <c r="G11" i="7" s="1"/>
  <c r="H13" i="7"/>
  <c r="H11" i="7" s="1"/>
  <c r="I13" i="7"/>
  <c r="J13" i="7"/>
  <c r="K13" i="7"/>
  <c r="L13" i="7"/>
  <c r="M13" i="7"/>
  <c r="N13" i="7"/>
  <c r="O13" i="7"/>
  <c r="P13" i="7"/>
  <c r="Q13" i="7"/>
  <c r="R13" i="7"/>
  <c r="C14" i="7"/>
  <c r="L13" i="6" s="1"/>
  <c r="M11" i="8" s="1"/>
  <c r="P13" i="6" l="1"/>
  <c r="P12" i="6" s="1"/>
  <c r="L12" i="6"/>
  <c r="N11" i="8"/>
  <c r="N10" i="8" s="1"/>
  <c r="N9" i="8" s="1"/>
  <c r="L10" i="8"/>
  <c r="K10" i="8"/>
  <c r="G10" i="8"/>
  <c r="F10" i="8"/>
  <c r="E10" i="8"/>
  <c r="D10" i="8"/>
  <c r="C10" i="8"/>
  <c r="Q12" i="6" l="1"/>
  <c r="M10" i="8"/>
  <c r="M9" i="8" s="1"/>
  <c r="C13" i="7"/>
  <c r="C11" i="7" s="1"/>
  <c r="R12" i="6" l="1"/>
  <c r="R10" i="6" s="1"/>
</calcChain>
</file>

<file path=xl/sharedStrings.xml><?xml version="1.0" encoding="utf-8"?>
<sst xmlns="http://schemas.openxmlformats.org/spreadsheetml/2006/main" count="123" uniqueCount="67">
  <si>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</si>
  <si>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</si>
  <si>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</si>
  <si>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</si>
  <si>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</si>
  <si>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</si>
  <si>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</si>
  <si>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</si>
  <si>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</si>
  <si>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</si>
  <si>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</si>
  <si>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</si>
  <si>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</si>
  <si>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</si>
  <si>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</si>
  <si>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</si>
  <si>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</si>
  <si>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</si>
  <si>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</si>
  <si>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</si>
  <si>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</si>
  <si>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</si>
  <si>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</si>
  <si>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</si>
  <si>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</si>
  <si>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</si>
  <si>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Каменные, кирпичные</t>
  </si>
  <si>
    <t>Х</t>
  </si>
  <si>
    <t>Перечень многоквартирных домов, включенных в краткосрочный муниципальный план реализации региональной программы по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</si>
  <si>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с.Партизанское, ул.Волочаевская 10</t>
  </si>
  <si>
    <t>Итого за 2017-2019 годы</t>
  </si>
  <si>
    <t>12.2017</t>
  </si>
  <si>
    <t>Реестр многоквартирных домов по видам ремонта, включенных в краткосрочный муниципальный план реализации региональной программы ао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</si>
  <si>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</si>
  <si>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</si>
  <si>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</si>
  <si>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</si>
  <si>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</si>
  <si>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</si>
  <si>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</si>
  <si>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</si>
  <si>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</si>
  <si>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</si>
  <si>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</si>
  <si>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</si>
  <si>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</si>
  <si>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</si>
  <si>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</si>
  <si>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</si>
  <si>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>Итого за 2017 год:</t>
  </si>
  <si>
    <t>Планируемые показатели выполнения краткосрочного муниципального плана реализации региональной программы по проведению капитального ремонта общего имущества многоквартирных домов, расположенных на территории МО "Волочаевское сельское поселение" Смидовичского муниципального района Еврейской автономной области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</si>
  <si>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</si>
  <si>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</si>
  <si>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</si>
  <si>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</si>
  <si>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</si>
  <si>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</si>
  <si>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</si>
  <si>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</si>
  <si>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</si>
  <si>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</si>
  <si>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Волочаевское сельское поселение</t>
  </si>
  <si>
    <t>Итого за 2017 год</t>
  </si>
  <si>
    <t>Итого за 2017-2019 годы:</t>
  </si>
  <si>
    <t>УТВЕРЖДЕН                                                                     постановлением администрации                         сельского поселения                                                        от 08.08.2017 №130</t>
  </si>
  <si>
    <t>УТВЕРЖДЕН                                                       постановлением администрации                      сельского поселения                                              от 08.08.2017 №130</t>
  </si>
  <si>
    <t>УТВЕРЖДЕН                                                                постановлением администрации                             сельского поселения                                 от 08.08.2017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</si>
</sst>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view="pageBreakPreview" zoomScale="75" zoomScaleNormal="100" zoomScaleSheetLayoutView="75" workbookViewId="0">
      <selection activeCell="H5" sqref="H5:H7"/>
    </sheetView>
  </sheetViews>
  <sheetFormatPr defaultColWidth="9.140625" defaultRowHeight="15" x14ac:dyDescent="0.25"/>
  <cols>
    <col min="1" max="1" width="5.28515625" style="2" customWidth="1"/>
    <col min="2" max="2" width="39.42578125" style="2" customWidth="1"/>
    <col min="3" max="3" width="8.42578125" style="2" customWidth="1"/>
    <col min="4" max="4" width="7.7109375" style="2" customWidth="1"/>
    <col min="5" max="5" width="12.7109375" style="3" customWidth="1"/>
    <col min="6" max="7" width="7.5703125" style="2" customWidth="1"/>
    <col min="8" max="10" width="10.7109375" style="2" customWidth="1"/>
    <col min="11" max="11" width="12" style="2" customWidth="1"/>
    <col min="12" max="12" width="15.28515625" style="2" customWidth="1"/>
    <col min="13" max="15" width="9.42578125" style="2" customWidth="1"/>
    <col min="16" max="16" width="15.7109375" style="2" customWidth="1"/>
    <col min="17" max="18" width="11.7109375" style="2" customWidth="1"/>
    <col min="19" max="19" width="11" customWidth="1"/>
    <col min="20" max="16384" width="9.140625" style="2"/>
  </cols>
  <sheetData>
    <row r="1" spans="1:20" ht="86.25" customHeight="1" x14ac:dyDescent="0.3">
      <c r="P1" s="80" t="s">
        <v>66</v>
      </c>
      <c r="Q1" s="66"/>
      <c r="R1" s="66"/>
      <c r="S1" s="66"/>
      <c r="T1" s="1"/>
    </row>
    <row r="3" spans="1:20" ht="57.95" customHeight="1" x14ac:dyDescent="0.3">
      <c r="A3" s="60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0" ht="22.5" customHeight="1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s="13" customFormat="1" ht="30" customHeight="1" x14ac:dyDescent="0.25">
      <c r="A5" s="53" t="s">
        <v>0</v>
      </c>
      <c r="B5" s="53" t="s">
        <v>1</v>
      </c>
      <c r="C5" s="53" t="s">
        <v>2</v>
      </c>
      <c r="D5" s="54"/>
      <c r="E5" s="55" t="s">
        <v>5</v>
      </c>
      <c r="F5" s="55" t="s">
        <v>6</v>
      </c>
      <c r="G5" s="55" t="s">
        <v>7</v>
      </c>
      <c r="H5" s="55" t="s">
        <v>8</v>
      </c>
      <c r="I5" s="53" t="s">
        <v>10</v>
      </c>
      <c r="J5" s="54"/>
      <c r="K5" s="55" t="s">
        <v>13</v>
      </c>
      <c r="L5" s="53" t="s">
        <v>15</v>
      </c>
      <c r="M5" s="54"/>
      <c r="N5" s="54"/>
      <c r="O5" s="54"/>
      <c r="P5" s="54"/>
      <c r="Q5" s="55" t="s">
        <v>22</v>
      </c>
      <c r="R5" s="55" t="s">
        <v>24</v>
      </c>
      <c r="S5" s="55" t="s">
        <v>25</v>
      </c>
    </row>
    <row r="6" spans="1:20" s="13" customFormat="1" ht="15.75" x14ac:dyDescent="0.25">
      <c r="A6" s="54"/>
      <c r="B6" s="54"/>
      <c r="C6" s="55" t="s">
        <v>3</v>
      </c>
      <c r="D6" s="55" t="s">
        <v>4</v>
      </c>
      <c r="E6" s="54"/>
      <c r="F6" s="54"/>
      <c r="G6" s="54"/>
      <c r="H6" s="54"/>
      <c r="I6" s="55" t="s">
        <v>11</v>
      </c>
      <c r="J6" s="55" t="s">
        <v>12</v>
      </c>
      <c r="K6" s="54"/>
      <c r="L6" s="55" t="s">
        <v>11</v>
      </c>
      <c r="M6" s="53" t="s">
        <v>17</v>
      </c>
      <c r="N6" s="54"/>
      <c r="O6" s="54"/>
      <c r="P6" s="54"/>
      <c r="Q6" s="54"/>
      <c r="R6" s="54"/>
      <c r="S6" s="54"/>
    </row>
    <row r="7" spans="1:20" s="13" customFormat="1" ht="148.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8" t="s">
        <v>18</v>
      </c>
      <c r="N7" s="8" t="s">
        <v>19</v>
      </c>
      <c r="O7" s="8" t="s">
        <v>20</v>
      </c>
      <c r="P7" s="8" t="s">
        <v>21</v>
      </c>
      <c r="Q7" s="54"/>
      <c r="R7" s="54"/>
      <c r="S7" s="54"/>
    </row>
    <row r="8" spans="1:20" s="13" customFormat="1" ht="15.75" x14ac:dyDescent="0.25">
      <c r="A8" s="56"/>
      <c r="B8" s="56"/>
      <c r="C8" s="56"/>
      <c r="D8" s="56"/>
      <c r="E8" s="54"/>
      <c r="F8" s="56"/>
      <c r="G8" s="56"/>
      <c r="H8" s="9" t="s">
        <v>9</v>
      </c>
      <c r="I8" s="9" t="s">
        <v>9</v>
      </c>
      <c r="J8" s="9" t="s">
        <v>9</v>
      </c>
      <c r="K8" s="9" t="s">
        <v>14</v>
      </c>
      <c r="L8" s="9" t="s">
        <v>16</v>
      </c>
      <c r="M8" s="9" t="s">
        <v>16</v>
      </c>
      <c r="N8" s="9" t="s">
        <v>16</v>
      </c>
      <c r="O8" s="9" t="s">
        <v>16</v>
      </c>
      <c r="P8" s="9" t="s">
        <v>16</v>
      </c>
      <c r="Q8" s="9" t="s">
        <v>23</v>
      </c>
      <c r="R8" s="9" t="s">
        <v>23</v>
      </c>
      <c r="S8" s="56"/>
    </row>
    <row r="9" spans="1:20" s="13" customFormat="1" ht="15.75" x14ac:dyDescent="0.25">
      <c r="A9" s="10">
        <v>1</v>
      </c>
      <c r="B9" s="10">
        <v>2</v>
      </c>
      <c r="C9" s="10">
        <v>3</v>
      </c>
      <c r="D9" s="10">
        <v>4</v>
      </c>
      <c r="E9" s="17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</row>
    <row r="10" spans="1:20" s="13" customFormat="1" ht="15.75" x14ac:dyDescent="0.25">
      <c r="A10" s="18"/>
      <c r="B10" s="19" t="s">
        <v>30</v>
      </c>
      <c r="C10" s="18" t="s">
        <v>27</v>
      </c>
      <c r="D10" s="18" t="s">
        <v>27</v>
      </c>
      <c r="E10" s="18" t="s">
        <v>27</v>
      </c>
      <c r="F10" s="18" t="s">
        <v>27</v>
      </c>
      <c r="G10" s="18" t="s">
        <v>27</v>
      </c>
      <c r="H10" s="20">
        <f>H12</f>
        <v>371.2</v>
      </c>
      <c r="I10" s="20">
        <f t="shared" ref="I10:Q10" si="0">I12</f>
        <v>360.6</v>
      </c>
      <c r="J10" s="20">
        <f t="shared" si="0"/>
        <v>169.3</v>
      </c>
      <c r="K10" s="20">
        <f t="shared" si="0"/>
        <v>20</v>
      </c>
      <c r="L10" s="20">
        <f t="shared" si="0"/>
        <v>2013105.8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2013105.8</v>
      </c>
      <c r="Q10" s="20">
        <f t="shared" si="0"/>
        <v>5423.2376077586214</v>
      </c>
      <c r="R10" s="20">
        <f>R12</f>
        <v>24051.3</v>
      </c>
      <c r="S10" s="18" t="s">
        <v>27</v>
      </c>
    </row>
    <row r="11" spans="1:20" s="13" customFormat="1" ht="15.75" x14ac:dyDescent="0.25">
      <c r="A11" s="57">
        <v>2017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</row>
    <row r="12" spans="1:20" s="13" customFormat="1" ht="15.75" x14ac:dyDescent="0.25">
      <c r="A12" s="18"/>
      <c r="B12" s="19" t="s">
        <v>62</v>
      </c>
      <c r="C12" s="18" t="s">
        <v>27</v>
      </c>
      <c r="D12" s="18" t="s">
        <v>27</v>
      </c>
      <c r="E12" s="18" t="s">
        <v>27</v>
      </c>
      <c r="F12" s="18" t="s">
        <v>27</v>
      </c>
      <c r="G12" s="18" t="s">
        <v>27</v>
      </c>
      <c r="H12" s="20">
        <f>H13</f>
        <v>371.2</v>
      </c>
      <c r="I12" s="20">
        <f t="shared" ref="I12:P12" si="1">I13</f>
        <v>360.6</v>
      </c>
      <c r="J12" s="20">
        <f t="shared" si="1"/>
        <v>169.3</v>
      </c>
      <c r="K12" s="21">
        <f t="shared" si="1"/>
        <v>20</v>
      </c>
      <c r="L12" s="20">
        <f t="shared" si="1"/>
        <v>2013105.8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2013105.8</v>
      </c>
      <c r="Q12" s="51">
        <f t="shared" ref="Q12" si="2">L12/H12</f>
        <v>5423.2376077586214</v>
      </c>
      <c r="R12" s="22">
        <f>R13</f>
        <v>24051.3</v>
      </c>
      <c r="S12" s="18" t="s">
        <v>27</v>
      </c>
    </row>
    <row r="13" spans="1:20" s="13" customFormat="1" ht="33.75" customHeight="1" x14ac:dyDescent="0.25">
      <c r="A13" s="9">
        <v>1</v>
      </c>
      <c r="B13" s="12" t="s">
        <v>29</v>
      </c>
      <c r="C13" s="9">
        <v>1972</v>
      </c>
      <c r="D13" s="9"/>
      <c r="E13" s="14" t="s">
        <v>26</v>
      </c>
      <c r="F13" s="11">
        <v>2</v>
      </c>
      <c r="G13" s="11">
        <v>1</v>
      </c>
      <c r="H13" s="15">
        <v>371.2</v>
      </c>
      <c r="I13" s="15">
        <v>360.6</v>
      </c>
      <c r="J13" s="15">
        <v>169.3</v>
      </c>
      <c r="K13" s="11">
        <v>20</v>
      </c>
      <c r="L13" s="16">
        <f>'прил 2'!C14</f>
        <v>2013105.8</v>
      </c>
      <c r="M13" s="15">
        <v>0</v>
      </c>
      <c r="N13" s="15">
        <v>0</v>
      </c>
      <c r="O13" s="15">
        <v>0</v>
      </c>
      <c r="P13" s="15">
        <f>L13</f>
        <v>2013105.8</v>
      </c>
      <c r="Q13" s="15">
        <f>L13/H13</f>
        <v>5423.2376077586214</v>
      </c>
      <c r="R13" s="52">
        <v>24051.3</v>
      </c>
      <c r="S13" s="23" t="s">
        <v>31</v>
      </c>
    </row>
    <row r="17" spans="1:20" customFormat="1" x14ac:dyDescent="0.25">
      <c r="A17" s="2"/>
      <c r="B17" s="3"/>
      <c r="C17" s="2"/>
      <c r="D17" s="2"/>
      <c r="E17" s="3"/>
      <c r="F17" s="5"/>
      <c r="G17" s="5"/>
      <c r="H17" s="6"/>
      <c r="I17" s="6"/>
      <c r="J17" s="6"/>
      <c r="K17" s="5"/>
      <c r="L17" s="7"/>
      <c r="M17" s="6"/>
      <c r="N17" s="6"/>
      <c r="O17" s="6"/>
      <c r="P17" s="6"/>
      <c r="Q17" s="6"/>
      <c r="R17" s="6"/>
      <c r="T17" s="2"/>
    </row>
  </sheetData>
  <mergeCells count="22">
    <mergeCell ref="P1:S1"/>
    <mergeCell ref="A11:S11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A3:S3"/>
    <mergeCell ref="A5:A8"/>
    <mergeCell ref="B5:B8"/>
    <mergeCell ref="I5:J5"/>
    <mergeCell ref="M6:P6"/>
    <mergeCell ref="C5:D5"/>
    <mergeCell ref="E5:E8"/>
    <mergeCell ref="F5:F8"/>
    <mergeCell ref="G5:G8"/>
    <mergeCell ref="H5:H7"/>
  </mergeCells>
  <pageMargins left="0" right="0" top="1.1417322834645669" bottom="0.55118110236220474" header="0.31496062992125984" footer="0.31496062992125984"/>
  <pageSetup paperSize="9" scale="63" fitToHeight="2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BreakPreview" zoomScale="90" zoomScaleNormal="100" zoomScaleSheetLayoutView="90" workbookViewId="0">
      <selection activeCell="A5" sqref="A5:R5"/>
    </sheetView>
  </sheetViews>
  <sheetFormatPr defaultRowHeight="15" x14ac:dyDescent="0.25"/>
  <cols>
    <col min="1" max="1" width="4.42578125" style="28" customWidth="1"/>
    <col min="2" max="2" width="23.140625" style="29" customWidth="1"/>
    <col min="3" max="3" width="14.5703125" customWidth="1"/>
    <col min="4" max="4" width="16.7109375" customWidth="1"/>
    <col min="5" max="6" width="8.42578125" customWidth="1"/>
    <col min="7" max="7" width="11.7109375" customWidth="1"/>
    <col min="8" max="8" width="14.28515625" customWidth="1"/>
    <col min="9" max="15" width="9.28515625" customWidth="1"/>
    <col min="16" max="16" width="20.85546875" customWidth="1"/>
    <col min="17" max="18" width="11.7109375" customWidth="1"/>
  </cols>
  <sheetData>
    <row r="1" spans="1:18" s="27" customFormat="1" x14ac:dyDescent="0.25">
      <c r="A1" s="25"/>
      <c r="B1" s="26"/>
      <c r="O1" s="65" t="s">
        <v>65</v>
      </c>
      <c r="P1" s="66"/>
      <c r="Q1" s="66"/>
      <c r="R1" s="66"/>
    </row>
    <row r="2" spans="1:18" s="27" customFormat="1" x14ac:dyDescent="0.25">
      <c r="A2" s="25"/>
      <c r="B2" s="26"/>
      <c r="O2" s="66"/>
      <c r="P2" s="66"/>
      <c r="Q2" s="66"/>
      <c r="R2" s="66"/>
    </row>
    <row r="3" spans="1:18" s="27" customFormat="1" x14ac:dyDescent="0.25">
      <c r="A3" s="25"/>
      <c r="B3" s="26"/>
      <c r="O3" s="66"/>
      <c r="P3" s="66"/>
      <c r="Q3" s="66"/>
      <c r="R3" s="66"/>
    </row>
    <row r="4" spans="1:18" ht="33" customHeight="1" x14ac:dyDescent="0.25">
      <c r="O4" s="66"/>
      <c r="P4" s="66"/>
      <c r="Q4" s="66"/>
      <c r="R4" s="66"/>
    </row>
    <row r="5" spans="1:18" ht="63.75" customHeight="1" x14ac:dyDescent="0.25">
      <c r="A5" s="67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18.75" x14ac:dyDescent="0.25">
      <c r="A6" s="24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62" t="s">
        <v>0</v>
      </c>
      <c r="B7" s="70" t="s">
        <v>1</v>
      </c>
      <c r="C7" s="62" t="s">
        <v>33</v>
      </c>
      <c r="D7" s="62" t="s">
        <v>34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2" t="s">
        <v>35</v>
      </c>
      <c r="P7" s="63"/>
      <c r="Q7" s="63"/>
      <c r="R7" s="63"/>
    </row>
    <row r="8" spans="1:18" ht="76.5" x14ac:dyDescent="0.25">
      <c r="A8" s="63"/>
      <c r="B8" s="71"/>
      <c r="C8" s="63"/>
      <c r="D8" s="32" t="s">
        <v>36</v>
      </c>
      <c r="E8" s="62" t="s">
        <v>37</v>
      </c>
      <c r="F8" s="63"/>
      <c r="G8" s="62" t="s">
        <v>38</v>
      </c>
      <c r="H8" s="63"/>
      <c r="I8" s="62" t="s">
        <v>39</v>
      </c>
      <c r="J8" s="63"/>
      <c r="K8" s="62" t="s">
        <v>40</v>
      </c>
      <c r="L8" s="63"/>
      <c r="M8" s="62" t="s">
        <v>41</v>
      </c>
      <c r="N8" s="63"/>
      <c r="O8" s="32" t="s">
        <v>42</v>
      </c>
      <c r="P8" s="32" t="s">
        <v>43</v>
      </c>
      <c r="Q8" s="32" t="s">
        <v>44</v>
      </c>
      <c r="R8" s="32" t="s">
        <v>45</v>
      </c>
    </row>
    <row r="9" spans="1:18" ht="15" customHeight="1" x14ac:dyDescent="0.25">
      <c r="A9" s="69"/>
      <c r="B9" s="72"/>
      <c r="C9" s="33" t="s">
        <v>16</v>
      </c>
      <c r="D9" s="34" t="s">
        <v>16</v>
      </c>
      <c r="E9" s="33" t="s">
        <v>46</v>
      </c>
      <c r="F9" s="33" t="s">
        <v>16</v>
      </c>
      <c r="G9" s="33" t="s">
        <v>47</v>
      </c>
      <c r="H9" s="33" t="s">
        <v>16</v>
      </c>
      <c r="I9" s="34" t="s">
        <v>47</v>
      </c>
      <c r="J9" s="34" t="s">
        <v>16</v>
      </c>
      <c r="K9" s="33" t="s">
        <v>47</v>
      </c>
      <c r="L9" s="33" t="s">
        <v>16</v>
      </c>
      <c r="M9" s="33" t="s">
        <v>48</v>
      </c>
      <c r="N9" s="33" t="s">
        <v>16</v>
      </c>
      <c r="O9" s="34" t="s">
        <v>16</v>
      </c>
      <c r="P9" s="34" t="s">
        <v>16</v>
      </c>
      <c r="Q9" s="34" t="s">
        <v>16</v>
      </c>
      <c r="R9" s="34" t="s">
        <v>16</v>
      </c>
    </row>
    <row r="10" spans="1:18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</row>
    <row r="11" spans="1:18" s="35" customFormat="1" ht="31.5" x14ac:dyDescent="0.25">
      <c r="A11" s="48"/>
      <c r="B11" s="42" t="s">
        <v>30</v>
      </c>
      <c r="C11" s="49">
        <f>C13</f>
        <v>2013105.8</v>
      </c>
      <c r="D11" s="49">
        <f t="shared" ref="D11:R11" si="0">D13</f>
        <v>0</v>
      </c>
      <c r="E11" s="49">
        <f t="shared" si="0"/>
        <v>0</v>
      </c>
      <c r="F11" s="49">
        <f t="shared" si="0"/>
        <v>0</v>
      </c>
      <c r="G11" s="49">
        <f t="shared" si="0"/>
        <v>386</v>
      </c>
      <c r="H11" s="49">
        <f t="shared" si="0"/>
        <v>2013105.8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49">
        <f t="shared" si="0"/>
        <v>0</v>
      </c>
      <c r="N11" s="49">
        <f t="shared" si="0"/>
        <v>0</v>
      </c>
      <c r="O11" s="49">
        <f t="shared" si="0"/>
        <v>0</v>
      </c>
      <c r="P11" s="49">
        <f t="shared" si="0"/>
        <v>0</v>
      </c>
      <c r="Q11" s="49">
        <f t="shared" si="0"/>
        <v>0</v>
      </c>
      <c r="R11" s="49">
        <f t="shared" si="0"/>
        <v>0</v>
      </c>
    </row>
    <row r="12" spans="1:18" s="35" customFormat="1" ht="15.75" x14ac:dyDescent="0.25">
      <c r="A12" s="64">
        <v>2017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s="35" customFormat="1" ht="15.75" customHeight="1" x14ac:dyDescent="0.25">
      <c r="A13" s="48"/>
      <c r="B13" s="42" t="s">
        <v>49</v>
      </c>
      <c r="C13" s="49">
        <f>C14</f>
        <v>2013105.8</v>
      </c>
      <c r="D13" s="49">
        <f t="shared" ref="D13:R13" si="1">D14</f>
        <v>0</v>
      </c>
      <c r="E13" s="49">
        <f t="shared" si="1"/>
        <v>0</v>
      </c>
      <c r="F13" s="49">
        <f t="shared" si="1"/>
        <v>0</v>
      </c>
      <c r="G13" s="49">
        <f t="shared" si="1"/>
        <v>386</v>
      </c>
      <c r="H13" s="49">
        <f t="shared" si="1"/>
        <v>2013105.8</v>
      </c>
      <c r="I13" s="49">
        <f t="shared" si="1"/>
        <v>0</v>
      </c>
      <c r="J13" s="49">
        <f t="shared" si="1"/>
        <v>0</v>
      </c>
      <c r="K13" s="49">
        <f t="shared" si="1"/>
        <v>0</v>
      </c>
      <c r="L13" s="49">
        <f t="shared" si="1"/>
        <v>0</v>
      </c>
      <c r="M13" s="49">
        <f t="shared" si="1"/>
        <v>0</v>
      </c>
      <c r="N13" s="49">
        <f t="shared" si="1"/>
        <v>0</v>
      </c>
      <c r="O13" s="49">
        <f t="shared" si="1"/>
        <v>0</v>
      </c>
      <c r="P13" s="49">
        <f t="shared" si="1"/>
        <v>0</v>
      </c>
      <c r="Q13" s="49">
        <f t="shared" si="1"/>
        <v>0</v>
      </c>
      <c r="R13" s="49">
        <f t="shared" si="1"/>
        <v>0</v>
      </c>
    </row>
    <row r="14" spans="1:18" s="13" customFormat="1" ht="39" customHeight="1" x14ac:dyDescent="0.25">
      <c r="A14" s="11">
        <v>1</v>
      </c>
      <c r="B14" s="36" t="s">
        <v>29</v>
      </c>
      <c r="C14" s="50">
        <f>D14+H14</f>
        <v>2013105.8</v>
      </c>
      <c r="D14" s="50">
        <v>0</v>
      </c>
      <c r="E14" s="50">
        <v>0</v>
      </c>
      <c r="F14" s="50">
        <v>0</v>
      </c>
      <c r="G14" s="50">
        <v>386</v>
      </c>
      <c r="H14" s="50">
        <v>2013105.8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</row>
  </sheetData>
  <mergeCells count="13">
    <mergeCell ref="K8:L8"/>
    <mergeCell ref="M8:N8"/>
    <mergeCell ref="A12:R12"/>
    <mergeCell ref="O1:R4"/>
    <mergeCell ref="A5:R5"/>
    <mergeCell ref="A7:A9"/>
    <mergeCell ref="B7:B9"/>
    <mergeCell ref="C7:C8"/>
    <mergeCell ref="D7:N7"/>
    <mergeCell ref="O7:R7"/>
    <mergeCell ref="E8:F8"/>
    <mergeCell ref="G8:H8"/>
    <mergeCell ref="I8:J8"/>
  </mergeCells>
  <pageMargins left="0.7" right="0.7" top="0.75" bottom="0.75" header="0.3" footer="0.3"/>
  <pageSetup paperSize="9" scale="3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Normal="100" zoomScaleSheetLayoutView="100" workbookViewId="0">
      <selection activeCell="A3" sqref="A3:Q3"/>
    </sheetView>
  </sheetViews>
  <sheetFormatPr defaultRowHeight="15" x14ac:dyDescent="0.25"/>
  <cols>
    <col min="1" max="1" width="4" customWidth="1"/>
    <col min="2" max="2" width="31.7109375" customWidth="1"/>
    <col min="3" max="3" width="16.7109375" customWidth="1"/>
    <col min="4" max="4" width="15.42578125" customWidth="1"/>
    <col min="5" max="9" width="10.85546875" customWidth="1"/>
    <col min="10" max="12" width="13.28515625" customWidth="1"/>
    <col min="13" max="14" width="19.7109375" customWidth="1"/>
    <col min="15" max="30" width="0" hidden="1" customWidth="1"/>
  </cols>
  <sheetData>
    <row r="1" spans="1:17" x14ac:dyDescent="0.25">
      <c r="H1" s="73"/>
      <c r="I1" s="74"/>
      <c r="J1" s="74"/>
      <c r="K1" s="74"/>
      <c r="L1" s="74"/>
      <c r="M1" s="74"/>
      <c r="N1" s="74"/>
    </row>
    <row r="2" spans="1:17" ht="72.75" customHeight="1" x14ac:dyDescent="0.3">
      <c r="K2" s="65" t="s">
        <v>64</v>
      </c>
      <c r="L2" s="65"/>
      <c r="M2" s="65"/>
      <c r="N2" s="65"/>
    </row>
    <row r="3" spans="1:17" ht="57.75" customHeight="1" x14ac:dyDescent="0.25">
      <c r="A3" s="67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5" spans="1:17" s="38" customFormat="1" ht="75" x14ac:dyDescent="0.25">
      <c r="A5" s="76" t="s">
        <v>0</v>
      </c>
      <c r="B5" s="76" t="s">
        <v>51</v>
      </c>
      <c r="C5" s="78" t="s">
        <v>52</v>
      </c>
      <c r="D5" s="78" t="s">
        <v>53</v>
      </c>
      <c r="E5" s="76" t="s">
        <v>54</v>
      </c>
      <c r="F5" s="77"/>
      <c r="G5" s="77"/>
      <c r="H5" s="77"/>
      <c r="I5" s="77"/>
      <c r="J5" s="76" t="s">
        <v>15</v>
      </c>
      <c r="K5" s="77"/>
      <c r="L5" s="77"/>
      <c r="M5" s="77"/>
      <c r="N5" s="77"/>
      <c r="O5" s="37" t="s">
        <v>55</v>
      </c>
    </row>
    <row r="6" spans="1:17" s="40" customFormat="1" x14ac:dyDescent="0.25">
      <c r="A6" s="77"/>
      <c r="B6" s="77"/>
      <c r="C6" s="79"/>
      <c r="D6" s="79"/>
      <c r="E6" s="39" t="s">
        <v>56</v>
      </c>
      <c r="F6" s="39" t="s">
        <v>57</v>
      </c>
      <c r="G6" s="39" t="s">
        <v>58</v>
      </c>
      <c r="H6" s="39" t="s">
        <v>59</v>
      </c>
      <c r="I6" s="39" t="s">
        <v>60</v>
      </c>
      <c r="J6" s="39" t="s">
        <v>56</v>
      </c>
      <c r="K6" s="39" t="s">
        <v>57</v>
      </c>
      <c r="L6" s="39" t="s">
        <v>58</v>
      </c>
      <c r="M6" s="39" t="s">
        <v>59</v>
      </c>
      <c r="N6" s="39" t="s">
        <v>60</v>
      </c>
    </row>
    <row r="7" spans="1:17" s="40" customFormat="1" x14ac:dyDescent="0.25">
      <c r="A7" s="77"/>
      <c r="B7" s="77"/>
      <c r="C7" s="39" t="s">
        <v>47</v>
      </c>
      <c r="D7" s="39" t="s">
        <v>14</v>
      </c>
      <c r="E7" s="39" t="s">
        <v>46</v>
      </c>
      <c r="F7" s="39" t="s">
        <v>46</v>
      </c>
      <c r="G7" s="39" t="s">
        <v>46</v>
      </c>
      <c r="H7" s="39" t="s">
        <v>46</v>
      </c>
      <c r="I7" s="39" t="s">
        <v>46</v>
      </c>
      <c r="J7" s="39" t="s">
        <v>16</v>
      </c>
      <c r="K7" s="39" t="s">
        <v>16</v>
      </c>
      <c r="L7" s="39" t="s">
        <v>16</v>
      </c>
      <c r="M7" s="39" t="s">
        <v>16</v>
      </c>
      <c r="N7" s="39" t="s">
        <v>16</v>
      </c>
    </row>
    <row r="8" spans="1:17" ht="15.75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</row>
    <row r="9" spans="1:17" ht="33.75" customHeight="1" x14ac:dyDescent="0.25">
      <c r="A9" s="41"/>
      <c r="B9" s="18" t="s">
        <v>63</v>
      </c>
      <c r="C9" s="18"/>
      <c r="D9" s="18"/>
      <c r="E9" s="18"/>
      <c r="F9" s="18"/>
      <c r="G9" s="18"/>
      <c r="H9" s="18">
        <v>2</v>
      </c>
      <c r="I9" s="18">
        <v>2</v>
      </c>
      <c r="J9" s="18"/>
      <c r="K9" s="18"/>
      <c r="L9" s="18"/>
      <c r="M9" s="43">
        <f>M10</f>
        <v>2013105.8</v>
      </c>
      <c r="N9" s="43">
        <f>N10</f>
        <v>2013105.8</v>
      </c>
    </row>
    <row r="10" spans="1:17" s="44" customFormat="1" ht="15.75" x14ac:dyDescent="0.25">
      <c r="A10" s="9"/>
      <c r="B10" s="42" t="s">
        <v>49</v>
      </c>
      <c r="C10" s="43">
        <f>C11</f>
        <v>371.2</v>
      </c>
      <c r="D10" s="45">
        <f>D11</f>
        <v>20</v>
      </c>
      <c r="E10" s="45">
        <f t="shared" ref="E10:N10" si="0">E11</f>
        <v>0</v>
      </c>
      <c r="F10" s="45">
        <f t="shared" si="0"/>
        <v>0</v>
      </c>
      <c r="G10" s="45">
        <f t="shared" si="0"/>
        <v>0</v>
      </c>
      <c r="H10" s="45">
        <f t="shared" si="0"/>
        <v>1</v>
      </c>
      <c r="I10" s="45">
        <f t="shared" si="0"/>
        <v>1</v>
      </c>
      <c r="J10" s="43">
        <v>0</v>
      </c>
      <c r="K10" s="43">
        <f t="shared" si="0"/>
        <v>0</v>
      </c>
      <c r="L10" s="43">
        <f t="shared" si="0"/>
        <v>0</v>
      </c>
      <c r="M10" s="43">
        <f>M11</f>
        <v>2013105.8</v>
      </c>
      <c r="N10" s="43">
        <f t="shared" si="0"/>
        <v>2013105.8</v>
      </c>
    </row>
    <row r="11" spans="1:17" s="44" customFormat="1" ht="31.5" x14ac:dyDescent="0.25">
      <c r="A11" s="9">
        <v>1</v>
      </c>
      <c r="B11" s="12" t="s">
        <v>61</v>
      </c>
      <c r="C11" s="16">
        <f>'прил 1'!H13</f>
        <v>371.2</v>
      </c>
      <c r="D11" s="46">
        <f>'прил 1'!K13</f>
        <v>20</v>
      </c>
      <c r="E11" s="46">
        <v>0</v>
      </c>
      <c r="F11" s="46">
        <v>0</v>
      </c>
      <c r="G11" s="46">
        <v>0</v>
      </c>
      <c r="H11" s="46">
        <v>1</v>
      </c>
      <c r="I11" s="46">
        <v>1</v>
      </c>
      <c r="J11" s="15">
        <v>0</v>
      </c>
      <c r="K11" s="15">
        <v>0</v>
      </c>
      <c r="L11" s="15">
        <v>0</v>
      </c>
      <c r="M11" s="15">
        <f>'прил 1'!L13</f>
        <v>2013105.8</v>
      </c>
      <c r="N11" s="15">
        <f>J11+K11+L11+M11</f>
        <v>2013105.8</v>
      </c>
    </row>
  </sheetData>
  <mergeCells count="9">
    <mergeCell ref="H1:N1"/>
    <mergeCell ref="K2:N2"/>
    <mergeCell ref="A3:Q3"/>
    <mergeCell ref="A5:A7"/>
    <mergeCell ref="B5:B7"/>
    <mergeCell ref="C5:C6"/>
    <mergeCell ref="D5:D6"/>
    <mergeCell ref="E5:I5"/>
    <mergeCell ref="J5:N5"/>
  </mergeCells>
  <pageMargins left="0.7" right="0.7" top="0.75" bottom="0.75" header="0.3" footer="0.3"/>
  <pageSetup paperSize="9" scale="4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</vt:lpstr>
      <vt:lpstr>прил 2</vt:lpstr>
      <vt:lpstr>прил 3</vt:lpstr>
      <vt:lpstr>'прил 1'!Заголовки_для_печати</vt:lpstr>
      <vt:lpstr>'прил 1'!Область_печати</vt:lpstr>
      <vt:lpstr>'прил 2'!Область_печати</vt:lpstr>
      <vt:lpstr>'прил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ukh525</dc:creator>
  <cp:lastModifiedBy>user</cp:lastModifiedBy>
  <cp:lastPrinted>2014-08-27T06:41:53Z</cp:lastPrinted>
  <dcterms:created xsi:type="dcterms:W3CDTF">2014-08-27T05:07:26Z</dcterms:created>
  <dcterms:modified xsi:type="dcterms:W3CDTF">2017-08-15T23:44:54Z</dcterms:modified>
</cp:coreProperties>
</file>